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38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'Arkusz1'!$A$1:$E$58</definedName>
    <definedName name="_xlnm.Print_Titles" localSheetId="0">'Arkusz1'!$5:$5</definedName>
  </definedNames>
  <calcPr fullCalcOnLoad="1"/>
</workbook>
</file>

<file path=xl/sharedStrings.xml><?xml version="1.0" encoding="utf-8"?>
<sst xmlns="http://schemas.openxmlformats.org/spreadsheetml/2006/main" count="78" uniqueCount="73">
  <si>
    <t>Rozdział</t>
  </si>
  <si>
    <t>Wyszczególnienie</t>
  </si>
  <si>
    <t>dotacje dla jednostek sektora finansów publicznych</t>
  </si>
  <si>
    <t>dotacje celowe</t>
  </si>
  <si>
    <t>60014 - Drogi publiczne powiatowe</t>
  </si>
  <si>
    <t>Letnie i zimowe utrzymanie dróg powiatowych</t>
  </si>
  <si>
    <t>75045 - Kwalifikacja wojskowa</t>
  </si>
  <si>
    <t>Dotacja na zwrot przez organ właściwy w sprawach powszechnego obowiązku obrony utraconych zarobków dla pracowników, którzy nie otrzymali za czas opuszczony z powodu wezwania wynagrodzenia oraz zwrot na ich żądanie kosztów przejazdu w związku z w/w wezwaniem (zgodnie z art. 52 ust. 2 i 3 ustawy z dnia 21.11.1967 r. o powszechnym obowiązku obrony RP)</t>
  </si>
  <si>
    <t>85201 - Placówki opiekuńczo-wychowawcze</t>
  </si>
  <si>
    <t>Dotacja dla powiatów na terenie których działają placówki opiekuńczo-wychowawcze, w których przebywają dzieci z terenu Powiatu Radomszczańskiego</t>
  </si>
  <si>
    <t>85204 - Rodziny zastępcze</t>
  </si>
  <si>
    <t>Dotacja dla powiatów na terenie których działają rodziny zastępcze, w których przebywają dzieci z terenu Powiatu Radomszczańskiego</t>
  </si>
  <si>
    <t>92116 - Biblioteki</t>
  </si>
  <si>
    <t>Powierzenie Miejskiej Bibliotece Publicznej w Radomsku zadań powiatowej biblioteki publicznej dla Powiatu Radomszczańskiego</t>
  </si>
  <si>
    <t>dotacje dla jednostek spoza sektora finansów publicznych</t>
  </si>
  <si>
    <t>80195 - Oświata pozostała działalność</t>
  </si>
  <si>
    <t xml:space="preserve">Edukacja artystyczna dzieci i młodzieży zamieszkałej w Powiecie Radomszczańskim </t>
  </si>
  <si>
    <t>Edukacja młodzieży w zakresie udzielania pierwszej pomocy</t>
  </si>
  <si>
    <t>Zorganizowanie rajdu rowerowego na terenie ścieżki edukacyjno-ekologicznej Nadleśnictwa Gidle</t>
  </si>
  <si>
    <t>85205 - Zadania w zakresie przeciwdziałania przemocy w rodzinie</t>
  </si>
  <si>
    <t>Prowadzenie ośrodka interwencji kryzysowej</t>
  </si>
  <si>
    <t xml:space="preserve">Prowadzenie ośrodka wsparcia dla ofiar przemocy </t>
  </si>
  <si>
    <t>Prowadzenie mieszkania chronionego</t>
  </si>
  <si>
    <t>85412 - Kolonie i obozy dla uczniów</t>
  </si>
  <si>
    <t>Zorganizowanie w okresie ferii letnich wypoczynku dla dzieci i młodzieży zamieszkałych na terenie Powiatu Radomszczańskiego</t>
  </si>
  <si>
    <t>92195 - Kultura i ochrona dziedzictwa narodowego</t>
  </si>
  <si>
    <t>Zorganizowanie wędrownego spektaklu odtwarzającego zwyczaj ludowy chodzenia z szopką „Tradycyjna szopka radomszczańska”</t>
  </si>
  <si>
    <t>Zorganizowanie cyklu spektakli teatralnych poświęconych poszanowaniu tradycji narodowych ze szczególnym uwzględnieniem Patronów i Honorowych Obywateli Miast i Gmin Powiatu Radomszczańskiego</t>
  </si>
  <si>
    <t>Zorganizowanie spotkań z piosenką patriotyczną dla mieszkańców Powiatu Radomszczańskiego</t>
  </si>
  <si>
    <t>Opracowanie i wydanie publikacji dotyczącej historii Powiatu Radomszczańskiego</t>
  </si>
  <si>
    <t>Zorganizowanie happeningu historycznego podczas IV Wakacyjnego Festynu Powiatowego, służącego upowszechnianiu historii i tradycji Powiatu Radomszczańskiego oraz jego promocji</t>
  </si>
  <si>
    <t xml:space="preserve">Zorganizowanie cyklu koncertów chóralnych dla mieszkańców Powiatu Radomszczańskiego </t>
  </si>
  <si>
    <t xml:space="preserve">Zorganizowanie powiatowej imprezy wraz z przedstawieniem nawiązującym do tradycji nocy sobótkowej, służącej upowszechnianiu tradycji i kultury Powiatu Radomszczańskiego oraz jego promocji </t>
  </si>
  <si>
    <t>92605 - Zadania w zakresie kultury fizycznej i sportu</t>
  </si>
  <si>
    <t>Szkolenie dzieci i młodzieży zamieszkałych w Powiecie Radomszczańskim zapasach</t>
  </si>
  <si>
    <t>Szkolenie sportowe młodzieży zamieszkałej w Powiecie Radomszczańskim w piłce nożnej</t>
  </si>
  <si>
    <t>Szkolenie sportowe młodzieży zamieszkałej w Powiecie Radomszczańskim w podnoszeniu ciężarów</t>
  </si>
  <si>
    <t>Szkolenie sportowe młodzieży zamieszkałej w Powiecie Radomszczańskim w strzelectwie sportowym</t>
  </si>
  <si>
    <t>Szkolenie sportowe młodzieży zamieszkałej w Powiecie Radomszczańskim w ratownictwie wodnym</t>
  </si>
  <si>
    <t>dotacje podmiotowe</t>
  </si>
  <si>
    <t>85311 - Rehabilitacja zawodowa i społeczna osób niepełnosprawnych</t>
  </si>
  <si>
    <t>Dofinansowanie kosztów działania Warsztatów Terapii Zajęciowej prowadzonych przez Stowarzyszenie Chrześcijańsko-Dobroczynne</t>
  </si>
  <si>
    <t>dotacje przedmiotowe</t>
  </si>
  <si>
    <t>80120 - Licea ogólnokształcące</t>
  </si>
  <si>
    <t xml:space="preserve">Liceum Uzupełniające dla Dorosłych Centrum Kształcenia Zawodowego w Przedborzu Oddział Terenowy </t>
  </si>
  <si>
    <t>Zaoczne Prywatne Liceum Ogólnokształcące dla Dorosłych w Radomsku z siedzibą w Stobiecku Szl.</t>
  </si>
  <si>
    <t>Uzupełniające Liceum Ogólnokształcące dla Dorosłych w Radomsku</t>
  </si>
  <si>
    <t>Prywatne Liceum Ogólnokształcące dla Dorosłych w Radomsku</t>
  </si>
  <si>
    <t>Prywatne Uzupełniające Liceum Ogólnokształcące dla Dorosłych w Radomsku</t>
  </si>
  <si>
    <t>Zaoczne Liceum Ogólnokształcące w Przedborzu</t>
  </si>
  <si>
    <t>Katolickie Liceum Ogólnokształcące SPSK w Radomsku</t>
  </si>
  <si>
    <t>Liceum Ogólnokształcące dla Dorosłych SOKRATES w Radomsku</t>
  </si>
  <si>
    <t>Liceum Uzupełniające dla Dorosłych SOKRATES w Radomsku</t>
  </si>
  <si>
    <t>Uzupełniające Liceum Ogólnokształcące dla Dorosłych ŻAK w Radomsku</t>
  </si>
  <si>
    <t>Liceum Ogólnokształcące dla Dorosłych ŻAK w Radomsku</t>
  </si>
  <si>
    <t>Uzupełniające Liceum Ogólnokształcące dla Dorosłych ŻAK w Radomsku Centrum Nauki i Biznesu ŻAK Sp. z o.o.</t>
  </si>
  <si>
    <t>Liceum Ogólnokształcące dla Dorosłych ŻAK w Radomsku Centrum Nauki i Biznesu ŻAK Sp. z o.o.</t>
  </si>
  <si>
    <t>80130 - Szkoły zawodowe</t>
  </si>
  <si>
    <t>Zasadnicza Szkoła Zawodowa Centrum Kształcenia Zawodowego w Przedborzu Oddział Terenowy</t>
  </si>
  <si>
    <t>Zaoczna Policealna Szkoła Zawodowa LOGOS w Przedborzu</t>
  </si>
  <si>
    <t>Szkoła Policealna dla Dorosłych SOKRATES w Radomsku</t>
  </si>
  <si>
    <t>Policealna Szkoła Centrum Nauki i Biznesu ŻAK w Radomsku Centrum Nauki i Biznesu ŻAK Sp. z o.o.</t>
  </si>
  <si>
    <t>PLAN WYDATKÓW BUDŻETU POWIATU RADOMSZCZAŃSKIEGO NA 2010 ROK Z TYTUŁU DOTACJI PODMIOTOWYCH, PRZEDMIOTOWYCH I CELOWYCH UDZIELANYCH JEDNOSTKOM SEKTORA FINANSÓW PUBLICZNYCH ORAZ JEDNOSTKOM SPOZA SEKTORA FINANSÓW PUBLICZNYCH</t>
  </si>
  <si>
    <t>Zmiana</t>
  </si>
  <si>
    <t>Plan</t>
  </si>
  <si>
    <t>Plan po zmianie</t>
  </si>
  <si>
    <t>85324 - PFRON</t>
  </si>
  <si>
    <t>Dotacja celowa dla Miasta Radomska na reazliację projektu "Likwidacja barier architektonicznych w PSP nr 3 w Radomsku"</t>
  </si>
  <si>
    <t>Dotacja celowa dla SPZOZ w Przedborzu na realizację zadania "Budowa windy wewnętrznej w budynku SPZOZ w Przedborzu"</t>
  </si>
  <si>
    <t>Dotacja celowa dla SPZOZ w Gidlach na realizację zadania "Budowa podjazdu oraz drzwi wejściowych dla osób niepełnosprawnych przy budynku SPZOZ w Gidlach"</t>
  </si>
  <si>
    <t>Dotacja celowa dla SPZOZ w Radomsku na realizację zadania "Zakup, dostwa i montaż urządzenia do transportu pionowego osób niepełnosprawnych w SPZOZ w Radomsku"</t>
  </si>
  <si>
    <t>Dotacja celowa dla GOZ w Kobielach Wielkich na realizację zadania "Montaż dwuprzystankowej windy dla osób niepełnosprawnych na zewnątrz budynku GOZ w Kobielach Wielkich"</t>
  </si>
  <si>
    <t xml:space="preserve">Załącznik nr 1 do Uchwały Nr XLV/380/2010 Rady Powiatu Radomszczańskiego z dnia 31.05.2010 r.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</si>
</sst>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3" fontId="2" fillId="33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3" fontId="1" fillId="34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3" fontId="1" fillId="34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="80" zoomScaleSheetLayoutView="80" zoomScalePageLayoutView="0" workbookViewId="0" topLeftCell="A1">
      <selection activeCell="A2" sqref="A2"/>
    </sheetView>
  </sheetViews>
  <sheetFormatPr defaultColWidth="9.140625" defaultRowHeight="12.75"/>
  <cols>
    <col min="1" max="1" width="34.00390625" style="0" customWidth="1"/>
    <col min="2" max="2" width="57.57421875" style="0" customWidth="1"/>
    <col min="3" max="3" width="13.7109375" style="0" customWidth="1"/>
    <col min="4" max="4" width="14.421875" style="0" customWidth="1"/>
    <col min="5" max="5" width="14.28125" style="0" customWidth="1"/>
  </cols>
  <sheetData>
    <row r="1" ht="12.75">
      <c r="A1" t="s">
        <v>72</v>
      </c>
    </row>
    <row r="3" spans="1:5" ht="67.5" customHeight="1">
      <c r="A3" s="16" t="s">
        <v>62</v>
      </c>
      <c r="B3" s="16"/>
      <c r="C3" s="16"/>
      <c r="D3" s="16"/>
      <c r="E3" s="16"/>
    </row>
    <row r="5" spans="1:5" s="3" customFormat="1" ht="12.75">
      <c r="A5" s="2" t="s">
        <v>0</v>
      </c>
      <c r="B5" s="2" t="s">
        <v>1</v>
      </c>
      <c r="C5" s="2" t="s">
        <v>64</v>
      </c>
      <c r="D5" s="2" t="s">
        <v>63</v>
      </c>
      <c r="E5" s="2" t="s">
        <v>65</v>
      </c>
    </row>
    <row r="6" spans="1:5" s="5" customFormat="1" ht="15.75">
      <c r="A6" s="15" t="s">
        <v>2</v>
      </c>
      <c r="B6" s="15"/>
      <c r="C6" s="4">
        <f>C7</f>
        <v>2244136</v>
      </c>
      <c r="D6" s="11">
        <f>D7</f>
        <v>4100</v>
      </c>
      <c r="E6" s="4">
        <f>E7</f>
        <v>2248236</v>
      </c>
    </row>
    <row r="7" spans="1:5" s="7" customFormat="1" ht="12.75">
      <c r="A7" s="14" t="s">
        <v>3</v>
      </c>
      <c r="B7" s="14"/>
      <c r="C7" s="6">
        <f>SUM(C8:C17)</f>
        <v>2244136</v>
      </c>
      <c r="D7" s="12">
        <f>SUM(D8:D17)</f>
        <v>4100</v>
      </c>
      <c r="E7" s="6">
        <f>SUM(E8:E17)</f>
        <v>2248236</v>
      </c>
    </row>
    <row r="8" spans="1:5" s="9" customFormat="1" ht="12.75">
      <c r="A8" s="1" t="s">
        <v>4</v>
      </c>
      <c r="B8" s="1" t="s">
        <v>5</v>
      </c>
      <c r="C8" s="8">
        <v>471079</v>
      </c>
      <c r="D8" s="13"/>
      <c r="E8" s="8">
        <f>SUM(C8:D8)</f>
        <v>471079</v>
      </c>
    </row>
    <row r="9" spans="1:5" s="9" customFormat="1" ht="97.5" customHeight="1">
      <c r="A9" s="1" t="s">
        <v>6</v>
      </c>
      <c r="B9" s="1" t="s">
        <v>7</v>
      </c>
      <c r="C9" s="8">
        <v>600</v>
      </c>
      <c r="D9" s="13">
        <v>-600</v>
      </c>
      <c r="E9" s="8">
        <f aca="true" t="shared" si="0" ref="E9:E17">SUM(C9:D9)</f>
        <v>0</v>
      </c>
    </row>
    <row r="10" spans="1:5" s="9" customFormat="1" ht="40.5" customHeight="1">
      <c r="A10" s="1" t="s">
        <v>8</v>
      </c>
      <c r="B10" s="1" t="s">
        <v>9</v>
      </c>
      <c r="C10" s="8">
        <v>1056918</v>
      </c>
      <c r="D10" s="13"/>
      <c r="E10" s="8">
        <f t="shared" si="0"/>
        <v>1056918</v>
      </c>
    </row>
    <row r="11" spans="1:5" s="9" customFormat="1" ht="39" customHeight="1">
      <c r="A11" s="1" t="s">
        <v>10</v>
      </c>
      <c r="B11" s="1" t="s">
        <v>11</v>
      </c>
      <c r="C11" s="8">
        <v>424218</v>
      </c>
      <c r="D11" s="13"/>
      <c r="E11" s="8">
        <f t="shared" si="0"/>
        <v>424218</v>
      </c>
    </row>
    <row r="12" spans="1:5" s="9" customFormat="1" ht="39" customHeight="1">
      <c r="A12" s="1" t="s">
        <v>66</v>
      </c>
      <c r="B12" s="1" t="s">
        <v>67</v>
      </c>
      <c r="C12" s="8">
        <v>10659</v>
      </c>
      <c r="D12" s="13"/>
      <c r="E12" s="8">
        <f t="shared" si="0"/>
        <v>10659</v>
      </c>
    </row>
    <row r="13" spans="1:5" s="9" customFormat="1" ht="39" customHeight="1">
      <c r="A13" s="1" t="s">
        <v>66</v>
      </c>
      <c r="B13" s="1" t="s">
        <v>68</v>
      </c>
      <c r="C13" s="8">
        <v>75423</v>
      </c>
      <c r="D13" s="13"/>
      <c r="E13" s="8">
        <f t="shared" si="0"/>
        <v>75423</v>
      </c>
    </row>
    <row r="14" spans="1:5" s="9" customFormat="1" ht="39" customHeight="1">
      <c r="A14" s="1" t="s">
        <v>66</v>
      </c>
      <c r="B14" s="1" t="s">
        <v>69</v>
      </c>
      <c r="C14" s="8">
        <v>22395</v>
      </c>
      <c r="D14" s="13"/>
      <c r="E14" s="8">
        <f t="shared" si="0"/>
        <v>22395</v>
      </c>
    </row>
    <row r="15" spans="1:5" s="9" customFormat="1" ht="39" customHeight="1">
      <c r="A15" s="1" t="s">
        <v>66</v>
      </c>
      <c r="B15" s="1" t="s">
        <v>70</v>
      </c>
      <c r="C15" s="8">
        <v>42591</v>
      </c>
      <c r="D15" s="13"/>
      <c r="E15" s="8">
        <f t="shared" si="0"/>
        <v>42591</v>
      </c>
    </row>
    <row r="16" spans="1:5" s="9" customFormat="1" ht="39" customHeight="1">
      <c r="A16" s="1" t="s">
        <v>66</v>
      </c>
      <c r="B16" s="1" t="s">
        <v>71</v>
      </c>
      <c r="C16" s="8">
        <v>109953</v>
      </c>
      <c r="D16" s="13"/>
      <c r="E16" s="8">
        <f t="shared" si="0"/>
        <v>109953</v>
      </c>
    </row>
    <row r="17" spans="1:5" s="9" customFormat="1" ht="39.75" customHeight="1">
      <c r="A17" s="1" t="s">
        <v>12</v>
      </c>
      <c r="B17" s="1" t="s">
        <v>13</v>
      </c>
      <c r="C17" s="8">
        <v>30300</v>
      </c>
      <c r="D17" s="13">
        <v>4700</v>
      </c>
      <c r="E17" s="8">
        <f t="shared" si="0"/>
        <v>35000</v>
      </c>
    </row>
    <row r="18" spans="1:5" s="9" customFormat="1" ht="15.75">
      <c r="A18" s="15" t="s">
        <v>14</v>
      </c>
      <c r="B18" s="15"/>
      <c r="C18" s="4">
        <f>SUM(C19+C39+C41)</f>
        <v>4784421</v>
      </c>
      <c r="D18" s="11">
        <f>SUM(D19+D39+D41)</f>
        <v>0</v>
      </c>
      <c r="E18" s="4">
        <f>SUM(E19+E39+E41)</f>
        <v>4784421</v>
      </c>
    </row>
    <row r="19" spans="1:5" s="9" customFormat="1" ht="12.75">
      <c r="A19" s="14" t="s">
        <v>3</v>
      </c>
      <c r="B19" s="14"/>
      <c r="C19" s="6">
        <f>SUM(C20:C38)</f>
        <v>111750</v>
      </c>
      <c r="D19" s="12">
        <f>SUM(D20:D38)</f>
        <v>0</v>
      </c>
      <c r="E19" s="6">
        <f>SUM(E20:E38)</f>
        <v>111750</v>
      </c>
    </row>
    <row r="20" spans="1:5" s="9" customFormat="1" ht="25.5">
      <c r="A20" s="17" t="s">
        <v>15</v>
      </c>
      <c r="B20" s="1" t="s">
        <v>16</v>
      </c>
      <c r="C20" s="8">
        <v>8000</v>
      </c>
      <c r="D20" s="13"/>
      <c r="E20" s="8">
        <f aca="true" t="shared" si="1" ref="E20:E38">SUM(C20:D20)</f>
        <v>8000</v>
      </c>
    </row>
    <row r="21" spans="1:5" s="9" customFormat="1" ht="12.75">
      <c r="A21" s="17"/>
      <c r="B21" s="1" t="s">
        <v>17</v>
      </c>
      <c r="C21" s="8">
        <v>3000</v>
      </c>
      <c r="D21" s="13"/>
      <c r="E21" s="8">
        <f t="shared" si="1"/>
        <v>3000</v>
      </c>
    </row>
    <row r="22" spans="1:5" s="9" customFormat="1" ht="25.5">
      <c r="A22" s="17"/>
      <c r="B22" s="1" t="s">
        <v>18</v>
      </c>
      <c r="C22" s="8">
        <v>4150</v>
      </c>
      <c r="D22" s="13"/>
      <c r="E22" s="8">
        <f t="shared" si="1"/>
        <v>4150</v>
      </c>
    </row>
    <row r="23" spans="1:5" s="9" customFormat="1" ht="12.75">
      <c r="A23" s="17" t="s">
        <v>19</v>
      </c>
      <c r="B23" s="1" t="s">
        <v>20</v>
      </c>
      <c r="C23" s="8">
        <v>5000</v>
      </c>
      <c r="D23" s="13"/>
      <c r="E23" s="8">
        <f t="shared" si="1"/>
        <v>5000</v>
      </c>
    </row>
    <row r="24" spans="1:5" s="9" customFormat="1" ht="12.75">
      <c r="A24" s="17"/>
      <c r="B24" s="1" t="s">
        <v>21</v>
      </c>
      <c r="C24" s="8">
        <v>5000</v>
      </c>
      <c r="D24" s="13"/>
      <c r="E24" s="8">
        <f t="shared" si="1"/>
        <v>5000</v>
      </c>
    </row>
    <row r="25" spans="1:5" s="9" customFormat="1" ht="12.75">
      <c r="A25" s="17"/>
      <c r="B25" s="1" t="s">
        <v>22</v>
      </c>
      <c r="C25" s="8">
        <v>10000</v>
      </c>
      <c r="D25" s="13"/>
      <c r="E25" s="8">
        <f t="shared" si="1"/>
        <v>10000</v>
      </c>
    </row>
    <row r="26" spans="1:5" s="9" customFormat="1" ht="38.25">
      <c r="A26" s="1" t="s">
        <v>23</v>
      </c>
      <c r="B26" s="1" t="s">
        <v>24</v>
      </c>
      <c r="C26" s="8">
        <v>12120</v>
      </c>
      <c r="D26" s="13"/>
      <c r="E26" s="8">
        <f t="shared" si="1"/>
        <v>12120</v>
      </c>
    </row>
    <row r="27" spans="1:5" s="9" customFormat="1" ht="25.5">
      <c r="A27" s="17" t="s">
        <v>25</v>
      </c>
      <c r="B27" s="1" t="s">
        <v>26</v>
      </c>
      <c r="C27" s="8">
        <v>7000</v>
      </c>
      <c r="D27" s="13"/>
      <c r="E27" s="8">
        <f t="shared" si="1"/>
        <v>7000</v>
      </c>
    </row>
    <row r="28" spans="1:5" s="9" customFormat="1" ht="51">
      <c r="A28" s="17"/>
      <c r="B28" s="1" t="s">
        <v>27</v>
      </c>
      <c r="C28" s="8">
        <v>6000</v>
      </c>
      <c r="D28" s="13"/>
      <c r="E28" s="8">
        <f t="shared" si="1"/>
        <v>6000</v>
      </c>
    </row>
    <row r="29" spans="1:5" s="9" customFormat="1" ht="25.5">
      <c r="A29" s="17"/>
      <c r="B29" s="1" t="s">
        <v>28</v>
      </c>
      <c r="C29" s="8">
        <v>6000</v>
      </c>
      <c r="D29" s="13"/>
      <c r="E29" s="8">
        <f t="shared" si="1"/>
        <v>6000</v>
      </c>
    </row>
    <row r="30" spans="1:5" s="9" customFormat="1" ht="25.5">
      <c r="A30" s="17"/>
      <c r="B30" s="1" t="s">
        <v>29</v>
      </c>
      <c r="C30" s="8">
        <v>6250</v>
      </c>
      <c r="D30" s="13"/>
      <c r="E30" s="8">
        <f t="shared" si="1"/>
        <v>6250</v>
      </c>
    </row>
    <row r="31" spans="1:5" s="9" customFormat="1" ht="38.25">
      <c r="A31" s="17"/>
      <c r="B31" s="1" t="s">
        <v>30</v>
      </c>
      <c r="C31" s="8">
        <v>5000</v>
      </c>
      <c r="D31" s="13"/>
      <c r="E31" s="8">
        <f t="shared" si="1"/>
        <v>5000</v>
      </c>
    </row>
    <row r="32" spans="1:5" s="9" customFormat="1" ht="25.5">
      <c r="A32" s="17"/>
      <c r="B32" s="1" t="s">
        <v>31</v>
      </c>
      <c r="C32" s="8">
        <v>6000</v>
      </c>
      <c r="D32" s="13"/>
      <c r="E32" s="8">
        <f t="shared" si="1"/>
        <v>6000</v>
      </c>
    </row>
    <row r="33" spans="1:5" s="9" customFormat="1" ht="51">
      <c r="A33" s="17"/>
      <c r="B33" s="1" t="s">
        <v>32</v>
      </c>
      <c r="C33" s="8">
        <v>5000</v>
      </c>
      <c r="D33" s="13"/>
      <c r="E33" s="8">
        <f t="shared" si="1"/>
        <v>5000</v>
      </c>
    </row>
    <row r="34" spans="1:5" s="9" customFormat="1" ht="25.5">
      <c r="A34" s="17" t="s">
        <v>33</v>
      </c>
      <c r="B34" s="1" t="s">
        <v>34</v>
      </c>
      <c r="C34" s="8">
        <v>4600</v>
      </c>
      <c r="D34" s="13"/>
      <c r="E34" s="8">
        <f t="shared" si="1"/>
        <v>4600</v>
      </c>
    </row>
    <row r="35" spans="1:5" s="9" customFormat="1" ht="25.5">
      <c r="A35" s="17"/>
      <c r="B35" s="1" t="s">
        <v>35</v>
      </c>
      <c r="C35" s="8">
        <v>4600</v>
      </c>
      <c r="D35" s="13"/>
      <c r="E35" s="8">
        <f t="shared" si="1"/>
        <v>4600</v>
      </c>
    </row>
    <row r="36" spans="1:5" s="9" customFormat="1" ht="25.5">
      <c r="A36" s="17"/>
      <c r="B36" s="1" t="s">
        <v>36</v>
      </c>
      <c r="C36" s="8">
        <v>4600</v>
      </c>
      <c r="D36" s="13"/>
      <c r="E36" s="8">
        <f t="shared" si="1"/>
        <v>4600</v>
      </c>
    </row>
    <row r="37" spans="1:5" s="9" customFormat="1" ht="25.5">
      <c r="A37" s="17"/>
      <c r="B37" s="1" t="s">
        <v>37</v>
      </c>
      <c r="C37" s="8">
        <v>4692</v>
      </c>
      <c r="D37" s="13"/>
      <c r="E37" s="8">
        <f t="shared" si="1"/>
        <v>4692</v>
      </c>
    </row>
    <row r="38" spans="1:5" s="9" customFormat="1" ht="25.5">
      <c r="A38" s="17"/>
      <c r="B38" s="1" t="s">
        <v>38</v>
      </c>
      <c r="C38" s="8">
        <v>4738</v>
      </c>
      <c r="D38" s="13"/>
      <c r="E38" s="8">
        <f t="shared" si="1"/>
        <v>4738</v>
      </c>
    </row>
    <row r="39" spans="1:5" s="7" customFormat="1" ht="12.75">
      <c r="A39" s="18" t="s">
        <v>39</v>
      </c>
      <c r="B39" s="19"/>
      <c r="C39" s="6">
        <f>SUM(C40)</f>
        <v>41100</v>
      </c>
      <c r="D39" s="12">
        <f>SUM(D40)</f>
        <v>0</v>
      </c>
      <c r="E39" s="6">
        <f>SUM(E40)</f>
        <v>41100</v>
      </c>
    </row>
    <row r="40" spans="1:5" s="9" customFormat="1" ht="38.25">
      <c r="A40" s="10" t="s">
        <v>40</v>
      </c>
      <c r="B40" s="1" t="s">
        <v>41</v>
      </c>
      <c r="C40" s="8">
        <v>41100</v>
      </c>
      <c r="D40" s="13"/>
      <c r="E40" s="8">
        <f>SUM(C40:D40)</f>
        <v>41100</v>
      </c>
    </row>
    <row r="41" spans="1:5" s="7" customFormat="1" ht="12.75">
      <c r="A41" s="18" t="s">
        <v>42</v>
      </c>
      <c r="B41" s="19"/>
      <c r="C41" s="6">
        <f>SUM(C42:C58)</f>
        <v>4631571</v>
      </c>
      <c r="D41" s="12">
        <f>SUM(D42:D58)</f>
        <v>0</v>
      </c>
      <c r="E41" s="6">
        <f>SUM(E42:E58)</f>
        <v>4631571</v>
      </c>
    </row>
    <row r="42" spans="1:5" s="9" customFormat="1" ht="25.5">
      <c r="A42" s="17" t="s">
        <v>43</v>
      </c>
      <c r="B42" s="1" t="s">
        <v>44</v>
      </c>
      <c r="C42" s="8">
        <v>33280</v>
      </c>
      <c r="D42" s="13"/>
      <c r="E42" s="8">
        <f aca="true" t="shared" si="2" ref="E42:E58">SUM(C42:D42)</f>
        <v>33280</v>
      </c>
    </row>
    <row r="43" spans="1:5" s="9" customFormat="1" ht="25.5">
      <c r="A43" s="17"/>
      <c r="B43" s="1" t="s">
        <v>45</v>
      </c>
      <c r="C43" s="8">
        <v>71904</v>
      </c>
      <c r="D43" s="13"/>
      <c r="E43" s="8">
        <f t="shared" si="2"/>
        <v>71904</v>
      </c>
    </row>
    <row r="44" spans="1:5" s="9" customFormat="1" ht="25.5">
      <c r="A44" s="17"/>
      <c r="B44" s="1" t="s">
        <v>46</v>
      </c>
      <c r="C44" s="8">
        <v>65845</v>
      </c>
      <c r="D44" s="13"/>
      <c r="E44" s="8">
        <f t="shared" si="2"/>
        <v>65845</v>
      </c>
    </row>
    <row r="45" spans="1:5" s="9" customFormat="1" ht="12.75">
      <c r="A45" s="17"/>
      <c r="B45" s="1" t="s">
        <v>47</v>
      </c>
      <c r="C45" s="8">
        <v>23520</v>
      </c>
      <c r="D45" s="13"/>
      <c r="E45" s="8">
        <f t="shared" si="2"/>
        <v>23520</v>
      </c>
    </row>
    <row r="46" spans="1:5" s="9" customFormat="1" ht="25.5">
      <c r="A46" s="17"/>
      <c r="B46" s="1" t="s">
        <v>48</v>
      </c>
      <c r="C46" s="8">
        <v>36400</v>
      </c>
      <c r="D46" s="13"/>
      <c r="E46" s="8">
        <f t="shared" si="2"/>
        <v>36400</v>
      </c>
    </row>
    <row r="47" spans="1:5" s="9" customFormat="1" ht="12.75">
      <c r="A47" s="17"/>
      <c r="B47" s="1" t="s">
        <v>49</v>
      </c>
      <c r="C47" s="8">
        <v>33600</v>
      </c>
      <c r="D47" s="13"/>
      <c r="E47" s="8">
        <f t="shared" si="2"/>
        <v>33600</v>
      </c>
    </row>
    <row r="48" spans="1:5" s="9" customFormat="1" ht="12.75">
      <c r="A48" s="17"/>
      <c r="B48" s="1" t="s">
        <v>50</v>
      </c>
      <c r="C48" s="8">
        <v>188660</v>
      </c>
      <c r="D48" s="13"/>
      <c r="E48" s="8">
        <f t="shared" si="2"/>
        <v>188660</v>
      </c>
    </row>
    <row r="49" spans="1:5" s="9" customFormat="1" ht="25.5">
      <c r="A49" s="17"/>
      <c r="B49" s="1" t="s">
        <v>51</v>
      </c>
      <c r="C49" s="8">
        <v>69440</v>
      </c>
      <c r="D49" s="13"/>
      <c r="E49" s="8">
        <f t="shared" si="2"/>
        <v>69440</v>
      </c>
    </row>
    <row r="50" spans="1:5" s="9" customFormat="1" ht="12.75">
      <c r="A50" s="17"/>
      <c r="B50" s="1" t="s">
        <v>52</v>
      </c>
      <c r="C50" s="8">
        <v>83200</v>
      </c>
      <c r="D50" s="13"/>
      <c r="E50" s="8">
        <f t="shared" si="2"/>
        <v>83200</v>
      </c>
    </row>
    <row r="51" spans="1:5" s="9" customFormat="1" ht="25.5">
      <c r="A51" s="17"/>
      <c r="B51" s="1" t="s">
        <v>53</v>
      </c>
      <c r="C51" s="8">
        <v>49400</v>
      </c>
      <c r="D51" s="13"/>
      <c r="E51" s="8">
        <f t="shared" si="2"/>
        <v>49400</v>
      </c>
    </row>
    <row r="52" spans="1:5" s="9" customFormat="1" ht="12.75">
      <c r="A52" s="17"/>
      <c r="B52" s="1" t="s">
        <v>54</v>
      </c>
      <c r="C52" s="8">
        <v>69440</v>
      </c>
      <c r="D52" s="13"/>
      <c r="E52" s="8">
        <f t="shared" si="2"/>
        <v>69440</v>
      </c>
    </row>
    <row r="53" spans="1:5" s="9" customFormat="1" ht="25.5">
      <c r="A53" s="17"/>
      <c r="B53" s="1" t="s">
        <v>55</v>
      </c>
      <c r="C53" s="8">
        <v>177320</v>
      </c>
      <c r="D53" s="13"/>
      <c r="E53" s="8">
        <f t="shared" si="2"/>
        <v>177320</v>
      </c>
    </row>
    <row r="54" spans="1:5" s="9" customFormat="1" ht="25.5">
      <c r="A54" s="17"/>
      <c r="B54" s="1" t="s">
        <v>56</v>
      </c>
      <c r="C54" s="8">
        <v>174272</v>
      </c>
      <c r="D54" s="13"/>
      <c r="E54" s="8">
        <f t="shared" si="2"/>
        <v>174272</v>
      </c>
    </row>
    <row r="55" spans="1:5" s="9" customFormat="1" ht="25.5">
      <c r="A55" s="17" t="s">
        <v>57</v>
      </c>
      <c r="B55" s="1" t="s">
        <v>58</v>
      </c>
      <c r="C55" s="8">
        <v>956047</v>
      </c>
      <c r="D55" s="13"/>
      <c r="E55" s="8">
        <f t="shared" si="2"/>
        <v>956047</v>
      </c>
    </row>
    <row r="56" spans="1:5" s="9" customFormat="1" ht="12.75">
      <c r="A56" s="17"/>
      <c r="B56" s="1" t="s">
        <v>59</v>
      </c>
      <c r="C56" s="8">
        <v>150149</v>
      </c>
      <c r="D56" s="13"/>
      <c r="E56" s="8">
        <f t="shared" si="2"/>
        <v>150149</v>
      </c>
    </row>
    <row r="57" spans="1:5" s="9" customFormat="1" ht="12.75">
      <c r="A57" s="17"/>
      <c r="B57" s="1" t="s">
        <v>60</v>
      </c>
      <c r="C57" s="8">
        <v>1042700</v>
      </c>
      <c r="D57" s="13"/>
      <c r="E57" s="8">
        <f t="shared" si="2"/>
        <v>1042700</v>
      </c>
    </row>
    <row r="58" spans="1:5" s="9" customFormat="1" ht="25.5">
      <c r="A58" s="17"/>
      <c r="B58" s="1" t="s">
        <v>61</v>
      </c>
      <c r="C58" s="8">
        <v>1406394</v>
      </c>
      <c r="D58" s="13"/>
      <c r="E58" s="8">
        <f t="shared" si="2"/>
        <v>1406394</v>
      </c>
    </row>
  </sheetData>
  <sheetProtection/>
  <mergeCells count="13">
    <mergeCell ref="A23:A25"/>
    <mergeCell ref="A27:A33"/>
    <mergeCell ref="A34:A38"/>
    <mergeCell ref="A42:A54"/>
    <mergeCell ref="A55:A58"/>
    <mergeCell ref="A39:B39"/>
    <mergeCell ref="A41:B41"/>
    <mergeCell ref="A7:B7"/>
    <mergeCell ref="A18:B18"/>
    <mergeCell ref="A19:B19"/>
    <mergeCell ref="A3:E3"/>
    <mergeCell ref="A6:B6"/>
    <mergeCell ref="A20:A22"/>
  </mergeCells>
  <printOptions/>
  <pageMargins left="0.75" right="0.33" top="0.5" bottom="0.46" header="0.5" footer="0.5"/>
  <pageSetup fitToHeight="2" horizontalDpi="600" verticalDpi="600" orientation="portrait" paperSize="9" scale="69" r:id="rId1"/>
  <headerFooter alignWithMargins="0">
    <oddFooter>&amp;CStrona &amp;P</oddFooter>
  </headerFooter>
  <rowBreaks count="1" manualBreakCount="1">
    <brk id="3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spuser</cp:lastModifiedBy>
  <cp:lastPrinted>2010-01-26T10:30:19Z</cp:lastPrinted>
  <dcterms:created xsi:type="dcterms:W3CDTF">2009-11-12T11:33:37Z</dcterms:created>
  <dcterms:modified xsi:type="dcterms:W3CDTF">2010-06-01T06:23:14Z</dcterms:modified>
  <cp:category/>
  <cp:version/>
  <cp:contentType/>
  <cp:contentStatus/>
</cp:coreProperties>
</file>